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Planner" sheetId="1" r:id="rId4"/>
  </sheets>
  <definedNames/>
  <calcPr/>
  <extLst>
    <ext uri="GoogleSheetsCustomDataVersion2">
      <go:sheetsCustomData xmlns:go="http://customooxmlschemas.google.com/" r:id="rId5" roundtripDataChecksum="xCAkNm/9SzJzNbyn3wggoM8bPQVDraNbOtpA1Bpy9yw="/>
    </ext>
  </extLst>
</workbook>
</file>

<file path=xl/sharedStrings.xml><?xml version="1.0" encoding="utf-8"?>
<sst xmlns="http://schemas.openxmlformats.org/spreadsheetml/2006/main" count="56" uniqueCount="33">
  <si>
    <t>Categoria</t>
  </si>
  <si>
    <t>Voce</t>
  </si>
  <si>
    <t>Importo (€)</t>
  </si>
  <si>
    <t>Tipo</t>
  </si>
  <si>
    <t>Entrate</t>
  </si>
  <si>
    <t>Stipendio</t>
  </si>
  <si>
    <t>Entrata</t>
  </si>
  <si>
    <t>Extra (lavoretti opzionale)</t>
  </si>
  <si>
    <t>Necessità</t>
  </si>
  <si>
    <t>Affitto</t>
  </si>
  <si>
    <t>Spesa</t>
  </si>
  <si>
    <t>Bollette</t>
  </si>
  <si>
    <t>Spesa alimentare</t>
  </si>
  <si>
    <t>Trasporti</t>
  </si>
  <si>
    <t>Assicurazioni</t>
  </si>
  <si>
    <t>Desideri</t>
  </si>
  <si>
    <t>Abbonamenti</t>
  </si>
  <si>
    <t>Tempo libero</t>
  </si>
  <si>
    <t>Shopping</t>
  </si>
  <si>
    <t>Viaggi</t>
  </si>
  <si>
    <t>Risparmio/Debiti</t>
  </si>
  <si>
    <t>Fondo emergenze</t>
  </si>
  <si>
    <t>Risparmio</t>
  </si>
  <si>
    <t>Investimenti</t>
  </si>
  <si>
    <t>Totale Entrate</t>
  </si>
  <si>
    <t>Totale Necessità</t>
  </si>
  <si>
    <t>Totale Desideri</t>
  </si>
  <si>
    <t>Totale Risparmio/Debiti</t>
  </si>
  <si>
    <t>Saldo Mensile</t>
  </si>
  <si>
    <t>% Necessità / Entrate</t>
  </si>
  <si>
    <t>% Desideri / Entrate</t>
  </si>
  <si>
    <t>% Risparmio/Debiti / Entrate</t>
  </si>
  <si>
    <t>Totale €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</si>
</sst>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EUR ]#,##0.00"/>
  </numFmts>
  <fonts count="5">
    <font>
      <sz val="11.0"/>
      <color theme="1"/>
      <name val="Calibri"/>
      <scheme val="minor"/>
    </font>
    <font>
      <b/>
      <color rgb="FFFFFFFF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>
      <b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4F81BD"/>
        <bgColor rgb="FF4F81BD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0" fillId="0" fontId="2" numFmtId="0" xfId="0" applyFont="1"/>
    <xf borderId="0" fillId="0" fontId="3" numFmtId="164" xfId="0" applyFont="1" applyNumberFormat="1"/>
    <xf borderId="0" fillId="0" fontId="2" numFmtId="0" xfId="0" applyAlignment="1" applyFont="1">
      <alignment readingOrder="0"/>
    </xf>
    <xf borderId="0" fillId="0" fontId="4" numFmtId="0" xfId="0" applyFont="1"/>
    <xf borderId="0" fillId="0" fontId="2" numFmtId="9" xfId="0" applyFont="1" applyNumberFormat="1"/>
    <xf borderId="0" fillId="0" fontId="3" numFmtId="9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Distribuzione Spese (Necessità / Desideri / Risparmio)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'Budget Planner'!$B$26</c:f>
            </c:strRef>
          </c:tx>
          <c:dPt>
            <c:idx val="0"/>
            <c:spPr>
              <a:solidFill>
                <a:srgbClr val="4F81BD"/>
              </a:solidFill>
            </c:spPr>
          </c:dPt>
          <c:dPt>
            <c:idx val="1"/>
            <c:spPr>
              <a:solidFill>
                <a:srgbClr val="C0504D"/>
              </a:solidFill>
            </c:spPr>
          </c:dPt>
          <c:dPt>
            <c:idx val="2"/>
            <c:spPr>
              <a:solidFill>
                <a:srgbClr val="9BBB59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'Budget Planner'!$A$27:$A$29</c:f>
            </c:strRef>
          </c:cat>
          <c:val>
            <c:numRef>
              <c:f>'Budget Planner'!$B$27:$B$29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295275</xdr:colOff>
      <xdr:row>2</xdr:row>
      <xdr:rowOff>47625</xdr:rowOff>
    </xdr:from>
    <xdr:ext cx="6477000" cy="4314825"/>
    <xdr:graphicFrame>
      <xdr:nvGraphicFramePr>
        <xdr:cNvPr id="1637639721" name="Chart 1" title="Gra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0"/>
    <col customWidth="1" min="2" max="2" width="30.0"/>
    <col customWidth="1" min="3" max="3" width="16.0"/>
    <col customWidth="1" min="4" max="4" width="14.0"/>
    <col customWidth="1" min="5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 t="s">
        <v>4</v>
      </c>
      <c r="B2" s="2" t="s">
        <v>5</v>
      </c>
      <c r="C2" s="3">
        <v>1600.0</v>
      </c>
      <c r="D2" s="2" t="s">
        <v>6</v>
      </c>
    </row>
    <row r="3">
      <c r="A3" s="2" t="s">
        <v>4</v>
      </c>
      <c r="B3" s="4" t="s">
        <v>7</v>
      </c>
      <c r="C3" s="3">
        <v>150.0</v>
      </c>
      <c r="D3" s="2" t="s">
        <v>6</v>
      </c>
    </row>
    <row r="4">
      <c r="A4" s="2" t="s">
        <v>8</v>
      </c>
      <c r="B4" s="2" t="s">
        <v>9</v>
      </c>
      <c r="C4" s="3">
        <v>600.0</v>
      </c>
      <c r="D4" s="2" t="s">
        <v>10</v>
      </c>
    </row>
    <row r="5">
      <c r="A5" s="2" t="s">
        <v>8</v>
      </c>
      <c r="B5" s="2" t="s">
        <v>11</v>
      </c>
      <c r="C5" s="3">
        <v>150.0</v>
      </c>
      <c r="D5" s="2" t="s">
        <v>10</v>
      </c>
    </row>
    <row r="6">
      <c r="A6" s="2" t="s">
        <v>8</v>
      </c>
      <c r="B6" s="2" t="s">
        <v>12</v>
      </c>
      <c r="C6" s="3">
        <v>250.0</v>
      </c>
      <c r="D6" s="2" t="s">
        <v>10</v>
      </c>
    </row>
    <row r="7">
      <c r="A7" s="2" t="s">
        <v>8</v>
      </c>
      <c r="B7" s="2" t="s">
        <v>13</v>
      </c>
      <c r="C7" s="3">
        <v>80.0</v>
      </c>
      <c r="D7" s="2" t="s">
        <v>10</v>
      </c>
    </row>
    <row r="8">
      <c r="A8" s="2" t="s">
        <v>8</v>
      </c>
      <c r="B8" s="2" t="s">
        <v>14</v>
      </c>
      <c r="C8" s="3">
        <v>40.0</v>
      </c>
      <c r="D8" s="2" t="s">
        <v>10</v>
      </c>
    </row>
    <row r="9">
      <c r="A9" s="2" t="s">
        <v>15</v>
      </c>
      <c r="B9" s="2" t="s">
        <v>16</v>
      </c>
      <c r="C9" s="3">
        <v>20.0</v>
      </c>
      <c r="D9" s="2" t="s">
        <v>10</v>
      </c>
    </row>
    <row r="10">
      <c r="A10" s="2" t="s">
        <v>15</v>
      </c>
      <c r="B10" s="2" t="s">
        <v>17</v>
      </c>
      <c r="C10" s="3">
        <v>120.0</v>
      </c>
      <c r="D10" s="2" t="s">
        <v>10</v>
      </c>
    </row>
    <row r="11">
      <c r="A11" s="2" t="s">
        <v>15</v>
      </c>
      <c r="B11" s="2" t="s">
        <v>18</v>
      </c>
      <c r="C11" s="3">
        <v>90.0</v>
      </c>
      <c r="D11" s="2" t="s">
        <v>10</v>
      </c>
    </row>
    <row r="12">
      <c r="A12" s="2" t="s">
        <v>15</v>
      </c>
      <c r="B12" s="2" t="s">
        <v>19</v>
      </c>
      <c r="C12" s="3">
        <v>60.0</v>
      </c>
      <c r="D12" s="2" t="s">
        <v>10</v>
      </c>
    </row>
    <row r="13">
      <c r="A13" s="2" t="s">
        <v>20</v>
      </c>
      <c r="B13" s="2" t="s">
        <v>21</v>
      </c>
      <c r="C13" s="3">
        <v>120.0</v>
      </c>
      <c r="D13" s="2" t="s">
        <v>22</v>
      </c>
    </row>
    <row r="14">
      <c r="A14" s="2" t="s">
        <v>20</v>
      </c>
      <c r="B14" s="2" t="s">
        <v>23</v>
      </c>
      <c r="C14" s="3">
        <v>80.0</v>
      </c>
      <c r="D14" s="2" t="s">
        <v>22</v>
      </c>
    </row>
    <row r="16">
      <c r="A16" s="5" t="s">
        <v>24</v>
      </c>
      <c r="B16" s="3">
        <f>SUMIF(D2:D14,"Entrata",C2:C14)</f>
        <v>1750</v>
      </c>
    </row>
    <row r="17">
      <c r="A17" s="5" t="s">
        <v>25</v>
      </c>
      <c r="B17" s="3">
        <f>SUMIF(A2:A14,"Necessità",C2:C14)</f>
        <v>1120</v>
      </c>
    </row>
    <row r="18">
      <c r="A18" s="5" t="s">
        <v>26</v>
      </c>
      <c r="B18" s="3">
        <f>SUMIF(A2:A14,"Desideri",C2:C14)</f>
        <v>290</v>
      </c>
    </row>
    <row r="19">
      <c r="A19" s="5" t="s">
        <v>27</v>
      </c>
      <c r="B19" s="3">
        <f>SUMIF(A2:A14,"Risparmio/Debiti",C2:C14)</f>
        <v>200</v>
      </c>
    </row>
    <row r="20">
      <c r="A20" s="5" t="s">
        <v>28</v>
      </c>
      <c r="B20" s="3">
        <f>B16-B17-B18-B19</f>
        <v>140</v>
      </c>
    </row>
    <row r="21" ht="15.75" customHeight="1"/>
    <row r="22" ht="15.75" customHeight="1">
      <c r="A22" s="5" t="s">
        <v>29</v>
      </c>
      <c r="B22" s="6">
        <f>B17/B16</f>
        <v>0.64</v>
      </c>
      <c r="C22" s="7">
        <v>0.5</v>
      </c>
    </row>
    <row r="23" ht="15.75" customHeight="1">
      <c r="A23" s="5" t="s">
        <v>30</v>
      </c>
      <c r="B23" s="6">
        <f>B18/B16</f>
        <v>0.1657142857</v>
      </c>
      <c r="C23" s="7">
        <v>0.2</v>
      </c>
    </row>
    <row r="24" ht="15.75" customHeight="1">
      <c r="A24" s="5" t="s">
        <v>31</v>
      </c>
      <c r="B24" s="6">
        <f>(B19+B20)/B16</f>
        <v>0.1942857143</v>
      </c>
      <c r="C24" s="7">
        <v>0.3</v>
      </c>
    </row>
    <row r="25" ht="15.75" customHeight="1"/>
    <row r="26" ht="15.75" customHeight="1">
      <c r="A26" s="5" t="s">
        <v>1</v>
      </c>
      <c r="B26" s="5" t="s">
        <v>32</v>
      </c>
    </row>
    <row r="27" ht="15.75" customHeight="1">
      <c r="A27" s="2" t="s">
        <v>8</v>
      </c>
      <c r="B27" s="3">
        <f t="shared" ref="B27:B29" si="1">B17</f>
        <v>1120</v>
      </c>
    </row>
    <row r="28" ht="15.75" customHeight="1">
      <c r="A28" s="2" t="s">
        <v>15</v>
      </c>
      <c r="B28" s="3">
        <f t="shared" si="1"/>
        <v>290</v>
      </c>
    </row>
    <row r="29" ht="15.75" customHeight="1">
      <c r="A29" s="2" t="s">
        <v>20</v>
      </c>
      <c r="B29" s="3">
        <f t="shared" si="1"/>
        <v>200</v>
      </c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2025-11-12T11:30:49Z</dcterms:created>
  <dc:creator>openpyxl</dc:creator>
</cp:coreProperties>
</file>